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Dokumente\Eigene Dateien\Wahlen\EU-Wahl 2024\"/>
    </mc:Choice>
  </mc:AlternateContent>
  <xr:revisionPtr revIDLastSave="0" documentId="13_ncr:1_{E3DCD54B-854B-44D6-8570-726EFDE260ED}" xr6:coauthVersionLast="47" xr6:coauthVersionMax="47" xr10:uidLastSave="{00000000-0000-0000-0000-000000000000}"/>
  <bookViews>
    <workbookView xWindow="-120" yWindow="-120" windowWidth="29040" windowHeight="15720" xr2:uid="{F8A468B0-195E-4C7C-92FE-3A98DCF1009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B24" i="1" l="1"/>
  <c r="B18" i="1"/>
  <c r="B13" i="1"/>
  <c r="B12" i="1"/>
  <c r="B11" i="1"/>
  <c r="B7" i="1"/>
  <c r="B6" i="1"/>
  <c r="B3" i="1"/>
  <c r="B20" i="1"/>
  <c r="B15" i="1"/>
  <c r="B22" i="1"/>
  <c r="B8" i="1"/>
</calcChain>
</file>

<file path=xl/sharedStrings.xml><?xml version="1.0" encoding="utf-8"?>
<sst xmlns="http://schemas.openxmlformats.org/spreadsheetml/2006/main" count="20" uniqueCount="20">
  <si>
    <t>a. Folder, Postwurfsendungen und sonstige Direktwerbung,</t>
  </si>
  <si>
    <t>b. Wahlkampfgeschenke zur Verteilung,</t>
  </si>
  <si>
    <t>c. parteieigene Printmedien, soweit sie in höherer Auflage oder höherer Anzahl als in Nichtwahlkampfzeiten verbreitet werden,</t>
  </si>
  <si>
    <t>a. in Printmedien,</t>
  </si>
  <si>
    <t>b. in Hörfunkmedien, audiovisuellen Medien und Kinospots,</t>
  </si>
  <si>
    <t>c. im Internet,</t>
  </si>
  <si>
    <r>
      <rPr>
        <b/>
        <sz val="11"/>
        <color theme="1"/>
        <rFont val="Aptos Narrow"/>
        <family val="2"/>
        <scheme val="minor"/>
      </rPr>
      <t>1</t>
    </r>
    <r>
      <rPr>
        <sz val="11"/>
        <color theme="1"/>
        <rFont val="Aptos Narrow"/>
        <family val="2"/>
        <scheme val="minor"/>
      </rPr>
      <t>. Außenwerbung, insbesondere Plakatwerbung,</t>
    </r>
  </si>
  <si>
    <r>
      <rPr>
        <b/>
        <sz val="11"/>
        <color theme="1"/>
        <rFont val="Aptos Narrow"/>
        <family val="2"/>
        <scheme val="minor"/>
      </rPr>
      <t>2</t>
    </r>
    <r>
      <rPr>
        <sz val="11"/>
        <color theme="1"/>
        <rFont val="Aptos Narrow"/>
        <family val="2"/>
        <scheme val="minor"/>
      </rPr>
      <t>. Direktwerbung,</t>
    </r>
  </si>
  <si>
    <r>
      <rPr>
        <b/>
        <sz val="11"/>
        <color theme="1"/>
        <rFont val="Aptos Narrow"/>
        <family val="2"/>
        <scheme val="minor"/>
      </rPr>
      <t>3</t>
    </r>
    <r>
      <rPr>
        <sz val="11"/>
        <color theme="1"/>
        <rFont val="Aptos Narrow"/>
        <family val="2"/>
        <scheme val="minor"/>
      </rPr>
      <t>. Inserate und Werbeeinschaltungen,</t>
    </r>
  </si>
  <si>
    <r>
      <rPr>
        <b/>
        <sz val="11"/>
        <color theme="1"/>
        <rFont val="Aptos Narrow"/>
        <family val="2"/>
        <scheme val="minor"/>
      </rPr>
      <t>5</t>
    </r>
    <r>
      <rPr>
        <sz val="11"/>
        <color theme="1"/>
        <rFont val="Aptos Narrow"/>
        <family val="2"/>
        <scheme val="minor"/>
      </rPr>
      <t>. zusätzlichen Personalaufwand,</t>
    </r>
  </si>
  <si>
    <r>
      <rPr>
        <b/>
        <sz val="11"/>
        <color theme="1"/>
        <rFont val="Aptos Narrow"/>
        <family val="2"/>
        <scheme val="minor"/>
      </rPr>
      <t>6</t>
    </r>
    <r>
      <rPr>
        <sz val="11"/>
        <color theme="1"/>
        <rFont val="Aptos Narrow"/>
        <family val="2"/>
        <scheme val="minor"/>
      </rPr>
      <t>. die Wahlwerber durch die politische Partei,</t>
    </r>
  </si>
  <si>
    <r>
      <rPr>
        <b/>
        <sz val="11"/>
        <color theme="1"/>
        <rFont val="Aptos Narrow"/>
        <family val="2"/>
        <scheme val="minor"/>
      </rPr>
      <t>7</t>
    </r>
    <r>
      <rPr>
        <sz val="11"/>
        <color theme="1"/>
        <rFont val="Aptos Narrow"/>
        <family val="2"/>
        <scheme val="minor"/>
      </rPr>
      <t>. natürliche Personen und Personengruppen zur Unterstützung eines Wahlwerbers durch die politische Partei,</t>
    </r>
  </si>
  <si>
    <r>
      <rPr>
        <b/>
        <sz val="11"/>
        <color theme="1"/>
        <rFont val="Aptos Narrow"/>
        <family val="2"/>
        <scheme val="minor"/>
      </rPr>
      <t>8</t>
    </r>
    <r>
      <rPr>
        <sz val="11"/>
        <color theme="1"/>
        <rFont val="Aptos Narrow"/>
        <family val="2"/>
        <scheme val="minor"/>
      </rPr>
      <t>. Wahlveranstaltungen, sowie</t>
    </r>
  </si>
  <si>
    <r>
      <rPr>
        <b/>
        <sz val="11"/>
        <color theme="1"/>
        <rFont val="Aptos Narrow"/>
        <family val="2"/>
        <scheme val="minor"/>
      </rPr>
      <t>9</t>
    </r>
    <r>
      <rPr>
        <sz val="11"/>
        <color theme="1"/>
        <rFont val="Aptos Narrow"/>
        <family val="2"/>
        <scheme val="minor"/>
      </rPr>
      <t>. Sonstiges.</t>
    </r>
  </si>
  <si>
    <t>Event-, Schalt-, PR- und ähnliche Agenturen und Call-Center einschließlich wahlspezifischer Meinungsforschung,</t>
  </si>
  <si>
    <r>
      <rPr>
        <b/>
        <sz val="11"/>
        <color theme="1"/>
        <rFont val="Aptos Narrow"/>
        <family val="2"/>
        <scheme val="minor"/>
      </rPr>
      <t>4</t>
    </r>
    <r>
      <rPr>
        <sz val="11"/>
        <color theme="1"/>
        <rFont val="Aptos Narrow"/>
        <family val="2"/>
        <scheme val="minor"/>
      </rPr>
      <t>. mit dem Wahlkampf beauftragte Kommunikations-, Media-, Werbe-, Direktwerbe-,</t>
    </r>
  </si>
  <si>
    <t>FPÖ</t>
  </si>
  <si>
    <t>Ing. Joachim Stampfer                                                                                  Hans Weixelbaum</t>
  </si>
  <si>
    <t>Bundesgeschäftsführer                                                                             Bundesgeschäftsführer</t>
  </si>
  <si>
    <t>Wahlwerbungsbericht EU-Wahl 09.06.2024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</si>
</sst>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1473-21AD-4201-8ACB-EFF75B845EF5}">
  <sheetPr>
    <pageSetUpPr fitToPage="1"/>
  </sheetPr>
  <dimension ref="A1:B32"/>
  <sheetViews>
    <sheetView tabSelected="1" zoomScale="90" zoomScaleNormal="90" workbookViewId="0">
      <selection sqref="A1:B32"/>
    </sheetView>
  </sheetViews>
  <sheetFormatPr baseColWidth="10" defaultRowHeight="15" x14ac:dyDescent="0.25"/>
  <cols>
    <col min="1" max="1" width="113.42578125" bestFit="1" customWidth="1"/>
    <col min="2" max="2" width="14.28515625" style="5" bestFit="1" customWidth="1"/>
  </cols>
  <sheetData>
    <row r="1" spans="1:2" ht="18.75" x14ac:dyDescent="0.3">
      <c r="A1" s="6" t="s">
        <v>19</v>
      </c>
    </row>
    <row r="2" spans="1:2" ht="18.75" x14ac:dyDescent="0.3">
      <c r="A2" s="6" t="s">
        <v>16</v>
      </c>
    </row>
    <row r="3" spans="1:2" x14ac:dyDescent="0.25">
      <c r="A3" s="1" t="s">
        <v>6</v>
      </c>
      <c r="B3" s="3">
        <f>1510209.88+6500+12795.92+99.75+699.73+9228.29</f>
        <v>1539533.5699999998</v>
      </c>
    </row>
    <row r="4" spans="1:2" x14ac:dyDescent="0.25">
      <c r="A4" s="1"/>
      <c r="B4" s="3"/>
    </row>
    <row r="5" spans="1:2" x14ac:dyDescent="0.25">
      <c r="A5" s="1" t="s">
        <v>7</v>
      </c>
      <c r="B5" s="3"/>
    </row>
    <row r="6" spans="1:2" x14ac:dyDescent="0.25">
      <c r="A6" s="1" t="s">
        <v>0</v>
      </c>
      <c r="B6" s="3">
        <f>45652.82+41539.32+774.65+840.75+36869.15+902.25+2839.92+76269.06</f>
        <v>205687.91999999998</v>
      </c>
    </row>
    <row r="7" spans="1:2" x14ac:dyDescent="0.25">
      <c r="A7" s="1" t="s">
        <v>1</v>
      </c>
      <c r="B7" s="3">
        <f>181435.24+16770.94+150+654</f>
        <v>199010.18</v>
      </c>
    </row>
    <row r="8" spans="1:2" x14ac:dyDescent="0.25">
      <c r="A8" s="1" t="s">
        <v>2</v>
      </c>
      <c r="B8" s="3">
        <f>77962.5+5340.9</f>
        <v>83303.399999999994</v>
      </c>
    </row>
    <row r="9" spans="1:2" x14ac:dyDescent="0.25">
      <c r="A9" s="1"/>
      <c r="B9" s="3"/>
    </row>
    <row r="10" spans="1:2" x14ac:dyDescent="0.25">
      <c r="A10" s="1" t="s">
        <v>8</v>
      </c>
      <c r="B10" s="3"/>
    </row>
    <row r="11" spans="1:2" x14ac:dyDescent="0.25">
      <c r="A11" s="1" t="s">
        <v>3</v>
      </c>
      <c r="B11" s="3">
        <f>241386.41+29728.52+11123.74+1501.85+2122.7+12848+2400+717.8+12588.66</f>
        <v>314417.67999999993</v>
      </c>
    </row>
    <row r="12" spans="1:2" x14ac:dyDescent="0.25">
      <c r="A12" s="1" t="s">
        <v>4</v>
      </c>
      <c r="B12" s="3">
        <f>1200+63</f>
        <v>1263</v>
      </c>
    </row>
    <row r="13" spans="1:2" x14ac:dyDescent="0.25">
      <c r="A13" s="1" t="s">
        <v>5</v>
      </c>
      <c r="B13" s="3">
        <f>78865+33986+300+199.99+871.72</f>
        <v>114222.71</v>
      </c>
    </row>
    <row r="14" spans="1:2" x14ac:dyDescent="0.25">
      <c r="A14" s="1"/>
      <c r="B14" s="3"/>
    </row>
    <row r="15" spans="1:2" x14ac:dyDescent="0.25">
      <c r="A15" s="1" t="s">
        <v>15</v>
      </c>
      <c r="B15" s="3">
        <f>55007.78+2250+1712+6768+450.24+2829.57+3000</f>
        <v>72017.590000000011</v>
      </c>
    </row>
    <row r="16" spans="1:2" x14ac:dyDescent="0.25">
      <c r="A16" s="1" t="s">
        <v>14</v>
      </c>
      <c r="B16" s="3"/>
    </row>
    <row r="17" spans="1:2" x14ac:dyDescent="0.25">
      <c r="A17" s="1"/>
      <c r="B17" s="3"/>
    </row>
    <row r="18" spans="1:2" x14ac:dyDescent="0.25">
      <c r="A18" s="1" t="s">
        <v>9</v>
      </c>
      <c r="B18" s="4">
        <f>141791.16+350+3512.21+3243.32+3952.76</f>
        <v>152849.45000000001</v>
      </c>
    </row>
    <row r="19" spans="1:2" x14ac:dyDescent="0.25">
      <c r="A19" s="2"/>
      <c r="B19" s="4"/>
    </row>
    <row r="20" spans="1:2" x14ac:dyDescent="0.25">
      <c r="A20" s="1" t="s">
        <v>10</v>
      </c>
      <c r="B20" s="3">
        <f>492.72+9894.51+111.25+73+1937.28</f>
        <v>12508.76</v>
      </c>
    </row>
    <row r="21" spans="1:2" x14ac:dyDescent="0.25">
      <c r="A21" s="1"/>
      <c r="B21" s="3"/>
    </row>
    <row r="22" spans="1:2" x14ac:dyDescent="0.25">
      <c r="A22" s="1" t="s">
        <v>11</v>
      </c>
      <c r="B22" s="3">
        <f>174.02+856.62+513.04+2325</f>
        <v>3868.6800000000003</v>
      </c>
    </row>
    <row r="23" spans="1:2" x14ac:dyDescent="0.25">
      <c r="A23" s="1"/>
      <c r="B23" s="3"/>
    </row>
    <row r="24" spans="1:2" x14ac:dyDescent="0.25">
      <c r="A24" s="1" t="s">
        <v>12</v>
      </c>
      <c r="B24" s="3">
        <f>666527.13+3925.46+310.7+1048.1+11415.14+4088.7+3634.01+597+4460.53</f>
        <v>696006.7699999999</v>
      </c>
    </row>
    <row r="25" spans="1:2" x14ac:dyDescent="0.25">
      <c r="A25" s="1"/>
      <c r="B25" s="3"/>
    </row>
    <row r="26" spans="1:2" x14ac:dyDescent="0.25">
      <c r="A26" s="1" t="s">
        <v>13</v>
      </c>
      <c r="B26" s="3">
        <f>272824.02-3122.74+2126.42+239.25+8048.51+2069.26+3176.92+1022.63+2803.62+873.36</f>
        <v>290061.25</v>
      </c>
    </row>
    <row r="27" spans="1:2" x14ac:dyDescent="0.25">
      <c r="B27" s="5">
        <f>SUM(B3:B26)</f>
        <v>3684750.9599999995</v>
      </c>
    </row>
    <row r="31" spans="1:2" x14ac:dyDescent="0.25">
      <c r="A31" t="s">
        <v>17</v>
      </c>
    </row>
    <row r="32" spans="1:2" x14ac:dyDescent="0.25">
      <c r="A32" t="s">
        <v>18</v>
      </c>
    </row>
  </sheetData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Schön</dc:creator>
  <cp:lastModifiedBy>Andreas Schön</cp:lastModifiedBy>
  <cp:lastPrinted>2024-09-19T11:55:07Z</cp:lastPrinted>
  <dcterms:created xsi:type="dcterms:W3CDTF">2024-06-12T11:16:31Z</dcterms:created>
  <dcterms:modified xsi:type="dcterms:W3CDTF">2024-09-19T11:55:08Z</dcterms:modified>
</cp:coreProperties>
</file>